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Projekte\AFP-Lookup\AFP-Lookup Complete\Manuals\EN\"/>
    </mc:Choice>
  </mc:AlternateContent>
  <xr:revisionPtr revIDLastSave="0" documentId="13_ncr:1_{880EC82B-1BAC-4A94-A66D-BFDE9E04D8D6}" xr6:coauthVersionLast="45" xr6:coauthVersionMax="45" xr10:uidLastSave="{00000000-0000-0000-0000-000000000000}"/>
  <bookViews>
    <workbookView xWindow="12495" yWindow="1605" windowWidth="20700" windowHeight="2166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24" i="1"/>
  <c r="E23" i="1"/>
  <c r="E20" i="1"/>
  <c r="G41" i="1" l="1"/>
  <c r="E41" i="1" s="1"/>
  <c r="F41" i="1" s="1"/>
  <c r="G40" i="1" l="1"/>
  <c r="E40" i="1" s="1"/>
  <c r="F40" i="1" s="1"/>
  <c r="G39" i="1"/>
  <c r="E39" i="1" s="1"/>
  <c r="F39" i="1" s="1"/>
  <c r="G38" i="1"/>
  <c r="E38" i="1" s="1"/>
  <c r="F38" i="1" s="1"/>
  <c r="G37" i="1"/>
  <c r="E37" i="1" s="1"/>
  <c r="F37" i="1" s="1"/>
  <c r="G29" i="1"/>
  <c r="F29" i="1" s="1"/>
  <c r="G28" i="1"/>
  <c r="F28" i="1" s="1"/>
  <c r="G34" i="1"/>
  <c r="G27" i="1"/>
  <c r="F27" i="1" s="1"/>
  <c r="G24" i="1"/>
  <c r="F24" i="1" s="1"/>
  <c r="G33" i="1"/>
  <c r="G23" i="1"/>
  <c r="F23" i="1" s="1"/>
  <c r="G32" i="1"/>
  <c r="G20" i="1"/>
  <c r="F20" i="1" s="1"/>
  <c r="E32" i="1" l="1"/>
  <c r="F32" i="1" s="1"/>
  <c r="E34" i="1"/>
  <c r="F34" i="1" s="1"/>
  <c r="E33" i="1"/>
  <c r="F33" i="1" s="1"/>
  <c r="F43" i="1" l="1"/>
</calcChain>
</file>

<file path=xl/sharedStrings.xml><?xml version="1.0" encoding="utf-8"?>
<sst xmlns="http://schemas.openxmlformats.org/spreadsheetml/2006/main" count="73" uniqueCount="67">
  <si>
    <t>EUR</t>
  </si>
  <si>
    <t>USD</t>
  </si>
  <si>
    <t>GBP</t>
  </si>
  <si>
    <t>*</t>
  </si>
  <si>
    <t>Licensee</t>
  </si>
  <si>
    <t>Contact person</t>
  </si>
  <si>
    <t>Company</t>
  </si>
  <si>
    <t>Address</t>
  </si>
  <si>
    <t>Address, Country</t>
  </si>
  <si>
    <t>E-Mail (for queries)</t>
  </si>
  <si>
    <t>E-Mail (for invoice)</t>
  </si>
  <si>
    <t>E-Mail (for delivery)</t>
  </si>
  <si>
    <t>Telephone</t>
  </si>
  <si>
    <t>First name, Last name</t>
  </si>
  <si>
    <t>Invoice address</t>
  </si>
  <si>
    <t>Delivery address</t>
  </si>
  <si>
    <t>Qty.</t>
  </si>
  <si>
    <t>Product</t>
  </si>
  <si>
    <t>Unit price</t>
  </si>
  <si>
    <t>Sum price</t>
  </si>
  <si>
    <t>Total (net)</t>
  </si>
  <si>
    <t>Date, Signature</t>
  </si>
  <si>
    <t>Order no./Reference no.</t>
  </si>
  <si>
    <t>Product no.</t>
  </si>
  <si>
    <t># 300748991</t>
  </si>
  <si>
    <t># 300748997</t>
  </si>
  <si>
    <t># 300749002</t>
  </si>
  <si>
    <t># 300749003</t>
  </si>
  <si>
    <t># 300749004</t>
  </si>
  <si>
    <t># 300749005</t>
  </si>
  <si>
    <t># 300748993</t>
  </si>
  <si>
    <t># 300748998</t>
  </si>
  <si>
    <t>#  300749000</t>
  </si>
  <si>
    <t># 300748996</t>
  </si>
  <si>
    <t># 300748999</t>
  </si>
  <si>
    <t># 300749001</t>
  </si>
  <si>
    <t># 300749012</t>
  </si>
  <si>
    <t>19% VAT will be added for licensees in EU countries and without VAT-ID.</t>
  </si>
  <si>
    <t>**</t>
  </si>
  <si>
    <t>Currency:</t>
  </si>
  <si>
    <t>AFP-Lookup Professional</t>
  </si>
  <si>
    <t>AFP-Lookup Complete Light</t>
  </si>
  <si>
    <t>AFP-Lookup Complete</t>
  </si>
  <si>
    <t>Base</t>
  </si>
  <si>
    <t>Option</t>
  </si>
  <si>
    <r>
      <t xml:space="preserve">AFP-Lookup Complete, </t>
    </r>
    <r>
      <rPr>
        <b/>
        <sz val="11"/>
        <color theme="1"/>
        <rFont val="Calibri"/>
        <family val="2"/>
        <scheme val="minor"/>
      </rPr>
      <t>Update*</t>
    </r>
  </si>
  <si>
    <r>
      <t xml:space="preserve">AFP-Lookup Complete Light, </t>
    </r>
    <r>
      <rPr>
        <b/>
        <sz val="11"/>
        <color theme="1"/>
        <rFont val="Calibri"/>
        <family val="2"/>
        <scheme val="minor"/>
      </rPr>
      <t>Update*</t>
    </r>
  </si>
  <si>
    <r>
      <t xml:space="preserve">AFP-Lookup Professional, </t>
    </r>
    <r>
      <rPr>
        <b/>
        <sz val="11"/>
        <color theme="1"/>
        <rFont val="Calibri"/>
        <family val="2"/>
        <scheme val="minor"/>
      </rPr>
      <t>Update*</t>
    </r>
  </si>
  <si>
    <r>
      <t xml:space="preserve">AFP-Lookup Complete, </t>
    </r>
    <r>
      <rPr>
        <b/>
        <sz val="11"/>
        <color theme="1"/>
        <rFont val="Calibri"/>
        <family val="2"/>
        <scheme val="minor"/>
      </rPr>
      <t>Upgrade (from Light)**</t>
    </r>
  </si>
  <si>
    <r>
      <t xml:space="preserve">AFP-Lookup Complete, </t>
    </r>
    <r>
      <rPr>
        <b/>
        <sz val="11"/>
        <color theme="1"/>
        <rFont val="Calibri"/>
        <family val="2"/>
        <scheme val="minor"/>
      </rPr>
      <t>Upgrade (from Prof.)**</t>
    </r>
  </si>
  <si>
    <r>
      <t xml:space="preserve">AFP-Lookup Complete, </t>
    </r>
    <r>
      <rPr>
        <b/>
        <sz val="11"/>
        <color theme="1"/>
        <rFont val="Calibri"/>
        <family val="2"/>
        <scheme val="minor"/>
      </rPr>
      <t>New</t>
    </r>
  </si>
  <si>
    <r>
      <t xml:space="preserve">AFP-Lookup Complete Light, </t>
    </r>
    <r>
      <rPr>
        <b/>
        <sz val="11"/>
        <color theme="1"/>
        <rFont val="Calibri"/>
        <family val="2"/>
        <scheme val="minor"/>
      </rPr>
      <t>Upgrade (Prof.)**</t>
    </r>
  </si>
  <si>
    <r>
      <t xml:space="preserve">AFP-Lookup Complete Light, </t>
    </r>
    <r>
      <rPr>
        <b/>
        <sz val="11"/>
        <color theme="1"/>
        <rFont val="Calibri"/>
        <family val="2"/>
        <scheme val="minor"/>
      </rPr>
      <t>New</t>
    </r>
  </si>
  <si>
    <r>
      <t xml:space="preserve">AFP-Lookup Professional, </t>
    </r>
    <r>
      <rPr>
        <b/>
        <sz val="11"/>
        <color theme="1"/>
        <rFont val="Calibri"/>
        <family val="2"/>
        <scheme val="minor"/>
      </rPr>
      <t>New</t>
    </r>
  </si>
  <si>
    <t>European VAT-ID:</t>
  </si>
  <si>
    <t>Customer no.:</t>
  </si>
  <si>
    <t>License updates and format filter extensions*</t>
  </si>
  <si>
    <t>For extension of an existing license of this type. Please fill customer number and license ID!</t>
  </si>
  <si>
    <t>For upgrade of a less featured edition. Please fill customer number and license ID!</t>
  </si>
  <si>
    <t>To be booked with any base product only!</t>
  </si>
  <si>
    <t>License no.:</t>
  </si>
  <si>
    <t># 300798336</t>
  </si>
  <si>
    <r>
      <t xml:space="preserve">  + Extension: </t>
    </r>
    <r>
      <rPr>
        <b/>
        <sz val="11"/>
        <color theme="1"/>
        <rFont val="Calibri"/>
        <family val="2"/>
        <scheme val="minor"/>
      </rPr>
      <t>Preview of Mixed/Line Mode AFP</t>
    </r>
  </si>
  <si>
    <r>
      <t xml:space="preserve">  + Extension: </t>
    </r>
    <r>
      <rPr>
        <b/>
        <sz val="11"/>
        <color theme="1"/>
        <rFont val="Calibri"/>
        <family val="2"/>
        <scheme val="minor"/>
      </rPr>
      <t>Preview of PDF Containers</t>
    </r>
  </si>
  <si>
    <r>
      <t xml:space="preserve">  + Extension: </t>
    </r>
    <r>
      <rPr>
        <b/>
        <sz val="11"/>
        <color theme="1"/>
        <rFont val="Calibri"/>
        <family val="2"/>
        <scheme val="minor"/>
      </rPr>
      <t>Preview of PostScript Containers</t>
    </r>
  </si>
  <si>
    <r>
      <t xml:space="preserve">  + Extension: </t>
    </r>
    <r>
      <rPr>
        <b/>
        <sz val="11"/>
        <color theme="1"/>
        <rFont val="Calibri"/>
        <family val="2"/>
        <scheme val="minor"/>
      </rPr>
      <t>Preview of PCL Containers</t>
    </r>
  </si>
  <si>
    <r>
      <t xml:space="preserve">  + Extension: </t>
    </r>
    <r>
      <rPr>
        <b/>
        <sz val="11"/>
        <color theme="1"/>
        <rFont val="Calibri"/>
        <family val="2"/>
        <scheme val="minor"/>
      </rPr>
      <t>Preview of SVG Containers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</si>
</sst>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4" fontId="0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4" fontId="0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top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quotePrefix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4" fontId="7" fillId="2" borderId="0" xfId="0" applyNumberFormat="1" applyFont="1" applyFill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4" fontId="7" fillId="3" borderId="0" xfId="0" applyNumberFormat="1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0" fillId="0" borderId="0" xfId="0" applyNumberForma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$G$16" fmlaRange="$H$15:$H$17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14</xdr:row>
          <xdr:rowOff>180975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1030" name="Drop Down 6" descr="EUR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J53"/>
  <sheetViews>
    <sheetView tabSelected="1" zoomScaleNormal="100" workbookViewId="0">
      <selection activeCell="C20" sqref="C20"/>
    </sheetView>
  </sheetViews>
  <sheetFormatPr baseColWidth="10" defaultColWidth="11.42578125" defaultRowHeight="15" x14ac:dyDescent="0.25"/>
  <cols>
    <col min="1" max="1" width="7.5703125" style="1" bestFit="1" customWidth="1"/>
    <col min="2" max="2" width="21.85546875" style="2" customWidth="1"/>
    <col min="3" max="3" width="23.7109375" style="2" customWidth="1"/>
    <col min="4" max="4" width="13.7109375" style="1" customWidth="1"/>
    <col min="5" max="6" width="13.7109375" style="3" customWidth="1"/>
    <col min="7" max="7" width="4.42578125" style="1" hidden="1" customWidth="1"/>
    <col min="8" max="10" width="4.85546875" style="1" hidden="1" customWidth="1"/>
    <col min="11" max="11" width="1.85546875" style="2" customWidth="1"/>
    <col min="12" max="16384" width="11.42578125" style="2"/>
  </cols>
  <sheetData>
    <row r="1" spans="2:10" ht="30" customHeight="1" x14ac:dyDescent="0.25"/>
    <row r="2" spans="2:10" x14ac:dyDescent="0.25">
      <c r="B2" s="4" t="s">
        <v>4</v>
      </c>
      <c r="C2" s="2" t="s">
        <v>6</v>
      </c>
      <c r="D2" s="34"/>
      <c r="E2" s="34"/>
      <c r="F2" s="34"/>
    </row>
    <row r="3" spans="2:10" x14ac:dyDescent="0.25">
      <c r="B3" s="4"/>
    </row>
    <row r="4" spans="2:10" x14ac:dyDescent="0.25">
      <c r="B4" s="4" t="s">
        <v>5</v>
      </c>
      <c r="C4" s="2" t="s">
        <v>13</v>
      </c>
      <c r="D4" s="34"/>
      <c r="E4" s="34"/>
      <c r="F4" s="34"/>
    </row>
    <row r="5" spans="2:10" x14ac:dyDescent="0.25">
      <c r="B5" s="4"/>
      <c r="C5" s="2" t="s">
        <v>12</v>
      </c>
      <c r="D5" s="35"/>
      <c r="E5" s="35"/>
      <c r="F5" s="35"/>
    </row>
    <row r="6" spans="2:10" x14ac:dyDescent="0.25">
      <c r="B6" s="4"/>
      <c r="C6" s="2" t="s">
        <v>9</v>
      </c>
      <c r="D6" s="35"/>
      <c r="E6" s="35"/>
      <c r="F6" s="35"/>
    </row>
    <row r="7" spans="2:10" x14ac:dyDescent="0.25">
      <c r="B7" s="4"/>
    </row>
    <row r="8" spans="2:10" x14ac:dyDescent="0.25">
      <c r="B8" s="4" t="s">
        <v>14</v>
      </c>
      <c r="C8" s="2" t="s">
        <v>6</v>
      </c>
      <c r="D8" s="34"/>
      <c r="E8" s="34"/>
      <c r="F8" s="34"/>
    </row>
    <row r="9" spans="2:10" x14ac:dyDescent="0.25">
      <c r="B9" s="4"/>
      <c r="C9" s="2" t="s">
        <v>7</v>
      </c>
      <c r="D9" s="35"/>
      <c r="E9" s="35"/>
      <c r="F9" s="35"/>
    </row>
    <row r="10" spans="2:10" x14ac:dyDescent="0.25">
      <c r="B10" s="4"/>
      <c r="C10" s="2" t="s">
        <v>8</v>
      </c>
      <c r="D10" s="35"/>
      <c r="E10" s="35"/>
      <c r="F10" s="35"/>
    </row>
    <row r="11" spans="2:10" x14ac:dyDescent="0.25">
      <c r="B11" s="4"/>
      <c r="C11" s="2" t="s">
        <v>10</v>
      </c>
      <c r="D11" s="35"/>
      <c r="E11" s="35"/>
      <c r="F11" s="35"/>
    </row>
    <row r="12" spans="2:10" x14ac:dyDescent="0.25">
      <c r="B12" s="4"/>
      <c r="C12" s="2" t="s">
        <v>22</v>
      </c>
      <c r="D12" s="35"/>
      <c r="E12" s="35"/>
      <c r="F12" s="35"/>
    </row>
    <row r="13" spans="2:10" x14ac:dyDescent="0.25">
      <c r="B13" s="4"/>
      <c r="D13" s="5"/>
      <c r="E13" s="6"/>
      <c r="F13" s="6"/>
    </row>
    <row r="14" spans="2:10" x14ac:dyDescent="0.25">
      <c r="B14" s="4" t="s">
        <v>15</v>
      </c>
      <c r="C14" s="2" t="s">
        <v>11</v>
      </c>
      <c r="D14" s="34"/>
      <c r="E14" s="34"/>
      <c r="F14" s="34"/>
    </row>
    <row r="15" spans="2:10" x14ac:dyDescent="0.25">
      <c r="H15" s="7" t="s">
        <v>0</v>
      </c>
      <c r="I15" s="7" t="s">
        <v>2</v>
      </c>
      <c r="J15" s="7" t="s">
        <v>1</v>
      </c>
    </row>
    <row r="16" spans="2:10" x14ac:dyDescent="0.25">
      <c r="E16" s="8" t="s">
        <v>39</v>
      </c>
      <c r="G16" s="1">
        <v>1</v>
      </c>
      <c r="H16" s="7" t="s">
        <v>2</v>
      </c>
      <c r="I16" s="7"/>
      <c r="J16" s="7"/>
    </row>
    <row r="17" spans="1:10" x14ac:dyDescent="0.25">
      <c r="H17" s="7" t="s">
        <v>1</v>
      </c>
      <c r="I17" s="7"/>
      <c r="J17" s="7"/>
    </row>
    <row r="18" spans="1:10" s="4" customFormat="1" x14ac:dyDescent="0.25">
      <c r="A18" s="7" t="s">
        <v>16</v>
      </c>
      <c r="B18" s="4" t="s">
        <v>17</v>
      </c>
      <c r="D18" s="7" t="s">
        <v>23</v>
      </c>
      <c r="E18" s="8" t="s">
        <v>18</v>
      </c>
      <c r="F18" s="8" t="s">
        <v>19</v>
      </c>
      <c r="G18" s="7"/>
      <c r="H18" s="7"/>
      <c r="I18" s="7"/>
      <c r="J18" s="7"/>
    </row>
    <row r="19" spans="1:10" s="4" customFormat="1" x14ac:dyDescent="0.25">
      <c r="A19" s="24" t="s">
        <v>43</v>
      </c>
      <c r="B19" s="25" t="s">
        <v>40</v>
      </c>
      <c r="C19" s="26"/>
      <c r="D19" s="24"/>
      <c r="E19" s="27"/>
      <c r="F19" s="27"/>
      <c r="G19" s="7"/>
      <c r="H19" s="7"/>
      <c r="I19" s="7"/>
      <c r="J19" s="7"/>
    </row>
    <row r="20" spans="1:10" x14ac:dyDescent="0.25">
      <c r="A20" s="1">
        <v>0</v>
      </c>
      <c r="B20" s="2" t="s">
        <v>53</v>
      </c>
      <c r="D20" s="1" t="s">
        <v>24</v>
      </c>
      <c r="E20" s="37">
        <f>IF(A20&lt;5,G20,IF(A20&lt;10,G20*0.9,G20*0.8))</f>
        <v>499</v>
      </c>
      <c r="F20" s="3">
        <f>A20*E20</f>
        <v>0</v>
      </c>
      <c r="G20" s="18">
        <f>IF(G$16=1,H20,IF(G$16=2,I20,IF(G$16=3,J20,0)))</f>
        <v>499</v>
      </c>
      <c r="H20" s="1">
        <v>499</v>
      </c>
      <c r="I20" s="1">
        <v>439</v>
      </c>
      <c r="J20" s="1">
        <v>599</v>
      </c>
    </row>
    <row r="21" spans="1:10" x14ac:dyDescent="0.25">
      <c r="G21" s="18"/>
    </row>
    <row r="22" spans="1:10" s="17" customFormat="1" x14ac:dyDescent="0.25">
      <c r="A22" s="24" t="s">
        <v>43</v>
      </c>
      <c r="B22" s="26" t="s">
        <v>41</v>
      </c>
      <c r="C22" s="26"/>
      <c r="D22" s="24"/>
      <c r="E22" s="27"/>
      <c r="F22" s="27"/>
      <c r="G22" s="22"/>
      <c r="H22" s="23"/>
      <c r="I22" s="23"/>
      <c r="J22" s="23"/>
    </row>
    <row r="23" spans="1:10" x14ac:dyDescent="0.25">
      <c r="A23" s="1">
        <v>0</v>
      </c>
      <c r="B23" s="2" t="s">
        <v>52</v>
      </c>
      <c r="D23" s="1" t="s">
        <v>30</v>
      </c>
      <c r="E23" s="37">
        <f t="shared" ref="E23:E24" si="0">IF(A23&lt;5,G23,IF(A23&lt;10,G23*0.9,G23*0.8))</f>
        <v>649</v>
      </c>
      <c r="F23" s="3">
        <f>A23*E23</f>
        <v>0</v>
      </c>
      <c r="G23" s="18">
        <f>IF(G$16=1,H23,IF(G$16=2,I23,IF(G$16=3,J23,0)))</f>
        <v>649</v>
      </c>
      <c r="H23" s="1">
        <v>649</v>
      </c>
      <c r="I23" s="1">
        <v>569</v>
      </c>
      <c r="J23" s="1">
        <v>779</v>
      </c>
    </row>
    <row r="24" spans="1:10" x14ac:dyDescent="0.25">
      <c r="A24" s="1">
        <v>0</v>
      </c>
      <c r="B24" s="2" t="s">
        <v>51</v>
      </c>
      <c r="D24" s="1" t="s">
        <v>32</v>
      </c>
      <c r="E24" s="37">
        <f t="shared" si="0"/>
        <v>180</v>
      </c>
      <c r="F24" s="3">
        <f>A24*E24</f>
        <v>0</v>
      </c>
      <c r="G24" s="18">
        <f>IF(G$16=1,H24,IF(G$16=2,I24,IF(G$16=3,J24,0)))</f>
        <v>180</v>
      </c>
      <c r="H24" s="1">
        <v>180</v>
      </c>
      <c r="I24" s="1">
        <v>160</v>
      </c>
      <c r="J24" s="1">
        <v>220</v>
      </c>
    </row>
    <row r="25" spans="1:10" x14ac:dyDescent="0.25">
      <c r="G25" s="18"/>
    </row>
    <row r="26" spans="1:10" s="17" customFormat="1" x14ac:dyDescent="0.25">
      <c r="A26" s="24" t="s">
        <v>43</v>
      </c>
      <c r="B26" s="26" t="s">
        <v>42</v>
      </c>
      <c r="C26" s="26"/>
      <c r="D26" s="24"/>
      <c r="E26" s="27"/>
      <c r="F26" s="27"/>
      <c r="G26" s="22"/>
      <c r="H26" s="23"/>
      <c r="I26" s="23"/>
      <c r="J26" s="23"/>
    </row>
    <row r="27" spans="1:10" x14ac:dyDescent="0.25">
      <c r="A27" s="1">
        <v>0</v>
      </c>
      <c r="B27" s="2" t="s">
        <v>50</v>
      </c>
      <c r="D27" s="1" t="s">
        <v>33</v>
      </c>
      <c r="E27" s="37">
        <f t="shared" ref="E27:E29" si="1">IF(A27&lt;5,G27,IF(A27&lt;10,G27*0.9,G27*0.8))</f>
        <v>749</v>
      </c>
      <c r="F27" s="3">
        <f>A27*E27</f>
        <v>0</v>
      </c>
      <c r="G27" s="18">
        <f>IF(G$16=1,H27,IF(G$16=2,I27,IF(G$16=3,J27,0)))</f>
        <v>749</v>
      </c>
      <c r="H27" s="1">
        <v>749</v>
      </c>
      <c r="I27" s="1">
        <v>659</v>
      </c>
      <c r="J27" s="1">
        <v>899</v>
      </c>
    </row>
    <row r="28" spans="1:10" x14ac:dyDescent="0.25">
      <c r="A28" s="1">
        <v>0</v>
      </c>
      <c r="B28" s="2" t="s">
        <v>49</v>
      </c>
      <c r="D28" s="1" t="s">
        <v>35</v>
      </c>
      <c r="E28" s="37">
        <f t="shared" si="1"/>
        <v>280</v>
      </c>
      <c r="F28" s="3">
        <f>A28*E28</f>
        <v>0</v>
      </c>
      <c r="G28" s="18">
        <f>IF(G$16=1,H28,IF(G$16=2,I28,IF(G$16=3,J28,0)))</f>
        <v>280</v>
      </c>
      <c r="H28" s="1">
        <v>280</v>
      </c>
      <c r="I28" s="1">
        <v>250</v>
      </c>
      <c r="J28" s="1">
        <v>340</v>
      </c>
    </row>
    <row r="29" spans="1:10" x14ac:dyDescent="0.25">
      <c r="A29" s="1">
        <v>0</v>
      </c>
      <c r="B29" s="2" t="s">
        <v>48</v>
      </c>
      <c r="D29" s="1" t="s">
        <v>36</v>
      </c>
      <c r="E29" s="37">
        <f t="shared" si="1"/>
        <v>130</v>
      </c>
      <c r="F29" s="3">
        <f>A29*E29</f>
        <v>0</v>
      </c>
      <c r="G29" s="18">
        <f>IF(G$16=1,H29,IF(G$16=2,I29,IF(G$16=3,J29,0)))</f>
        <v>130</v>
      </c>
      <c r="H29" s="1">
        <v>130</v>
      </c>
      <c r="I29" s="1">
        <v>110</v>
      </c>
      <c r="J29" s="1">
        <v>160</v>
      </c>
    </row>
    <row r="30" spans="1:10" x14ac:dyDescent="0.25">
      <c r="G30" s="18"/>
    </row>
    <row r="31" spans="1:10" s="17" customFormat="1" x14ac:dyDescent="0.25">
      <c r="A31" s="24" t="s">
        <v>43</v>
      </c>
      <c r="B31" s="26" t="s">
        <v>56</v>
      </c>
      <c r="C31" s="26"/>
      <c r="D31" s="24"/>
      <c r="E31" s="27"/>
      <c r="F31" s="27"/>
      <c r="G31" s="22"/>
      <c r="H31" s="23"/>
      <c r="I31" s="23"/>
      <c r="J31" s="23"/>
    </row>
    <row r="32" spans="1:10" x14ac:dyDescent="0.25">
      <c r="A32" s="1">
        <v>0</v>
      </c>
      <c r="B32" s="2" t="s">
        <v>47</v>
      </c>
      <c r="D32" s="1" t="s">
        <v>25</v>
      </c>
      <c r="E32" s="3">
        <f>G32</f>
        <v>30</v>
      </c>
      <c r="F32" s="3">
        <f>A32*E32</f>
        <v>0</v>
      </c>
      <c r="G32" s="18">
        <f>IF(G$16=1,H32,IF(G$16=2,I32,IF(G$16=3,J32,0)))</f>
        <v>30</v>
      </c>
      <c r="H32" s="1">
        <v>30</v>
      </c>
      <c r="I32" s="1">
        <v>30</v>
      </c>
      <c r="J32" s="1">
        <v>40</v>
      </c>
    </row>
    <row r="33" spans="1:10" x14ac:dyDescent="0.25">
      <c r="A33" s="1">
        <v>0</v>
      </c>
      <c r="B33" s="2" t="s">
        <v>46</v>
      </c>
      <c r="D33" s="1" t="s">
        <v>31</v>
      </c>
      <c r="E33" s="3">
        <f>G33</f>
        <v>30</v>
      </c>
      <c r="F33" s="3">
        <f t="shared" ref="F33" si="2">A33*E33</f>
        <v>0</v>
      </c>
      <c r="G33" s="18">
        <f>IF(G$16=1,H33,IF(G$16=2,I33,IF(G$16=3,J33,0)))</f>
        <v>30</v>
      </c>
      <c r="H33" s="1">
        <v>30</v>
      </c>
      <c r="I33" s="1">
        <v>30</v>
      </c>
      <c r="J33" s="1">
        <v>40</v>
      </c>
    </row>
    <row r="34" spans="1:10" x14ac:dyDescent="0.25">
      <c r="A34" s="1">
        <v>0</v>
      </c>
      <c r="B34" s="2" t="s">
        <v>45</v>
      </c>
      <c r="D34" s="1" t="s">
        <v>34</v>
      </c>
      <c r="E34" s="3">
        <f>G34</f>
        <v>30</v>
      </c>
      <c r="F34" s="3">
        <f>A34*E34</f>
        <v>0</v>
      </c>
      <c r="G34" s="18">
        <f>IF(G$16=1,H34,IF(G$16=2,I34,IF(G$16=3,J34,0)))</f>
        <v>30</v>
      </c>
      <c r="H34" s="1">
        <v>30</v>
      </c>
      <c r="I34" s="1">
        <v>30</v>
      </c>
      <c r="J34" s="1">
        <v>40</v>
      </c>
    </row>
    <row r="35" spans="1:10" x14ac:dyDescent="0.25">
      <c r="G35" s="18"/>
    </row>
    <row r="36" spans="1:10" s="17" customFormat="1" x14ac:dyDescent="0.25">
      <c r="A36" s="28" t="s">
        <v>44</v>
      </c>
      <c r="B36" s="29" t="s">
        <v>59</v>
      </c>
      <c r="C36" s="29"/>
      <c r="D36" s="28"/>
      <c r="E36" s="30"/>
      <c r="F36" s="30"/>
      <c r="G36" s="22"/>
      <c r="H36" s="23"/>
      <c r="I36" s="23"/>
      <c r="J36" s="23"/>
    </row>
    <row r="37" spans="1:10" x14ac:dyDescent="0.25">
      <c r="A37" s="1">
        <v>0</v>
      </c>
      <c r="B37" s="2" t="s">
        <v>63</v>
      </c>
      <c r="D37" s="1" t="s">
        <v>26</v>
      </c>
      <c r="E37" s="3">
        <f>G37</f>
        <v>69</v>
      </c>
      <c r="F37" s="3">
        <f>A37*E37</f>
        <v>0</v>
      </c>
      <c r="G37" s="18">
        <f t="shared" ref="G37:G40" si="3">IF(G$16=1,H37,IF(G$16=2,I37,IF(G$16=3,J37,0)))</f>
        <v>69</v>
      </c>
      <c r="H37" s="1">
        <v>69</v>
      </c>
      <c r="I37" s="1">
        <v>59</v>
      </c>
      <c r="J37" s="1">
        <v>79</v>
      </c>
    </row>
    <row r="38" spans="1:10" x14ac:dyDescent="0.25">
      <c r="A38" s="1">
        <v>0</v>
      </c>
      <c r="B38" s="2" t="s">
        <v>64</v>
      </c>
      <c r="D38" s="1" t="s">
        <v>27</v>
      </c>
      <c r="E38" s="3">
        <f t="shared" ref="E38:E40" si="4">G38</f>
        <v>69</v>
      </c>
      <c r="F38" s="3">
        <f t="shared" ref="F38:F40" si="5">A38*E38</f>
        <v>0</v>
      </c>
      <c r="G38" s="18">
        <f t="shared" si="3"/>
        <v>69</v>
      </c>
      <c r="H38" s="1">
        <v>69</v>
      </c>
      <c r="I38" s="1">
        <v>59</v>
      </c>
      <c r="J38" s="1">
        <v>79</v>
      </c>
    </row>
    <row r="39" spans="1:10" x14ac:dyDescent="0.25">
      <c r="A39" s="1">
        <v>0</v>
      </c>
      <c r="B39" s="2" t="s">
        <v>65</v>
      </c>
      <c r="D39" s="1" t="s">
        <v>28</v>
      </c>
      <c r="E39" s="3">
        <f t="shared" si="4"/>
        <v>119</v>
      </c>
      <c r="F39" s="3">
        <f t="shared" si="5"/>
        <v>0</v>
      </c>
      <c r="G39" s="18">
        <f t="shared" si="3"/>
        <v>119</v>
      </c>
      <c r="H39" s="1">
        <v>119</v>
      </c>
      <c r="I39" s="1">
        <v>99</v>
      </c>
      <c r="J39" s="1">
        <v>139</v>
      </c>
    </row>
    <row r="40" spans="1:10" x14ac:dyDescent="0.25">
      <c r="A40" s="1">
        <v>0</v>
      </c>
      <c r="B40" s="2" t="s">
        <v>66</v>
      </c>
      <c r="D40" s="1" t="s">
        <v>29</v>
      </c>
      <c r="E40" s="3">
        <f t="shared" si="4"/>
        <v>69</v>
      </c>
      <c r="F40" s="3">
        <f t="shared" si="5"/>
        <v>0</v>
      </c>
      <c r="G40" s="18">
        <f t="shared" si="3"/>
        <v>69</v>
      </c>
      <c r="H40" s="1">
        <v>69</v>
      </c>
      <c r="I40" s="1">
        <v>59</v>
      </c>
      <c r="J40" s="1">
        <v>79</v>
      </c>
    </row>
    <row r="41" spans="1:10" x14ac:dyDescent="0.25">
      <c r="A41" s="1">
        <v>0</v>
      </c>
      <c r="B41" s="2" t="s">
        <v>62</v>
      </c>
      <c r="D41" s="1" t="s">
        <v>61</v>
      </c>
      <c r="E41" s="3">
        <f t="shared" ref="E41" si="6">G41</f>
        <v>119</v>
      </c>
      <c r="F41" s="3">
        <f t="shared" ref="F41" si="7">A41*E41</f>
        <v>0</v>
      </c>
      <c r="G41" s="18">
        <f t="shared" ref="G41" si="8">IF(G$16=1,H41,IF(G$16=2,I41,IF(G$16=3,J41,0)))</f>
        <v>119</v>
      </c>
      <c r="H41" s="1">
        <v>119</v>
      </c>
      <c r="I41" s="1">
        <v>99</v>
      </c>
      <c r="J41" s="1">
        <v>139</v>
      </c>
    </row>
    <row r="43" spans="1:10" s="4" customFormat="1" x14ac:dyDescent="0.25">
      <c r="A43" s="7"/>
      <c r="B43" s="4" t="s">
        <v>20</v>
      </c>
      <c r="D43" s="7"/>
      <c r="E43" s="8"/>
      <c r="F43" s="8">
        <f>SUM(F20:F42)</f>
        <v>0</v>
      </c>
      <c r="G43" s="7"/>
      <c r="H43" s="7"/>
      <c r="I43" s="7"/>
      <c r="J43" s="7"/>
    </row>
    <row r="44" spans="1:10" s="11" customFormat="1" x14ac:dyDescent="0.25">
      <c r="A44" s="9"/>
      <c r="B44" s="11" t="s">
        <v>37</v>
      </c>
      <c r="D44" s="9"/>
      <c r="E44" s="10"/>
      <c r="F44" s="10"/>
      <c r="G44" s="9"/>
      <c r="H44" s="9"/>
      <c r="I44" s="9"/>
      <c r="J44" s="9"/>
    </row>
    <row r="46" spans="1:10" x14ac:dyDescent="0.25">
      <c r="A46" s="19"/>
      <c r="B46" s="4" t="s">
        <v>54</v>
      </c>
      <c r="C46" s="31"/>
      <c r="D46" s="2"/>
      <c r="E46" s="19" t="s">
        <v>55</v>
      </c>
      <c r="F46" s="32"/>
      <c r="G46" s="18"/>
    </row>
    <row r="47" spans="1:10" x14ac:dyDescent="0.25">
      <c r="A47" s="19"/>
      <c r="C47" s="20"/>
      <c r="D47" s="19"/>
      <c r="G47" s="18"/>
    </row>
    <row r="48" spans="1:10" x14ac:dyDescent="0.25">
      <c r="A48" s="19"/>
      <c r="B48" s="4" t="s">
        <v>60</v>
      </c>
      <c r="C48" s="36"/>
      <c r="D48" s="36"/>
      <c r="E48" s="36"/>
      <c r="F48" s="36"/>
      <c r="G48" s="18"/>
    </row>
    <row r="49" spans="1:10" x14ac:dyDescent="0.25">
      <c r="E49" s="12"/>
    </row>
    <row r="50" spans="1:10" s="11" customFormat="1" x14ac:dyDescent="0.25">
      <c r="A50" s="13" t="s">
        <v>3</v>
      </c>
      <c r="B50" s="33" t="s">
        <v>57</v>
      </c>
      <c r="C50" s="33"/>
      <c r="D50" s="33"/>
      <c r="E50" s="33"/>
      <c r="F50" s="33"/>
      <c r="G50" s="21"/>
      <c r="H50" s="9"/>
      <c r="I50" s="9"/>
      <c r="J50" s="9"/>
    </row>
    <row r="51" spans="1:10" s="11" customFormat="1" x14ac:dyDescent="0.25">
      <c r="A51" s="13" t="s">
        <v>38</v>
      </c>
      <c r="B51" s="33" t="s">
        <v>58</v>
      </c>
      <c r="C51" s="33"/>
      <c r="D51" s="33"/>
      <c r="E51" s="33"/>
      <c r="F51" s="33"/>
      <c r="G51" s="21"/>
      <c r="H51" s="9"/>
      <c r="I51" s="9"/>
      <c r="J51" s="9"/>
    </row>
    <row r="52" spans="1:10" s="11" customFormat="1" ht="48" customHeight="1" x14ac:dyDescent="0.25">
      <c r="A52" s="9"/>
      <c r="B52" s="14"/>
      <c r="C52" s="14"/>
      <c r="D52" s="15"/>
      <c r="E52" s="16"/>
      <c r="F52" s="16"/>
      <c r="G52" s="9"/>
      <c r="H52" s="9"/>
      <c r="I52" s="9"/>
      <c r="J52" s="9"/>
    </row>
    <row r="53" spans="1:10" x14ac:dyDescent="0.25">
      <c r="B53" s="17" t="s">
        <v>21</v>
      </c>
    </row>
  </sheetData>
  <mergeCells count="13">
    <mergeCell ref="B51:F51"/>
    <mergeCell ref="D2:F2"/>
    <mergeCell ref="D14:F14"/>
    <mergeCell ref="D9:F9"/>
    <mergeCell ref="D10:F10"/>
    <mergeCell ref="D11:F11"/>
    <mergeCell ref="D8:F8"/>
    <mergeCell ref="D12:F12"/>
    <mergeCell ref="D4:F4"/>
    <mergeCell ref="D5:F5"/>
    <mergeCell ref="D6:F6"/>
    <mergeCell ref="B50:F50"/>
    <mergeCell ref="C48:F48"/>
  </mergeCells>
  <pageMargins left="0.7" right="0.7" top="0.75" bottom="0.75" header="0.3" footer="0.3"/>
  <pageSetup paperSize="9" scale="91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Drop Down 6">
              <controlPr defaultSize="0" autoLine="0" autoPict="0" altText="EUR">
                <anchor moveWithCells="1">
                  <from>
                    <xdr:col>5</xdr:col>
                    <xdr:colOff>381000</xdr:colOff>
                    <xdr:row>14</xdr:row>
                    <xdr:rowOff>180975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Schnepp</dc:creator>
  <cp:lastModifiedBy>GSchnepp</cp:lastModifiedBy>
  <cp:lastPrinted>2014-09-16T17:13:47Z</cp:lastPrinted>
  <dcterms:created xsi:type="dcterms:W3CDTF">2014-09-16T15:43:05Z</dcterms:created>
  <dcterms:modified xsi:type="dcterms:W3CDTF">2020-06-04T13:45:06Z</dcterms:modified>
</cp:coreProperties>
</file>